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Analysis" sheetId="17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7" l="1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B4" i="17"/>
  <c r="J37" i="16" l="1"/>
  <c r="H35" i="16"/>
  <c r="I35" i="16" s="1"/>
  <c r="I34" i="16"/>
  <c r="H34" i="16"/>
  <c r="H33" i="16"/>
  <c r="I33" i="16" s="1"/>
  <c r="I32" i="16"/>
  <c r="H32" i="16"/>
  <c r="H31" i="16"/>
  <c r="I31" i="16" s="1"/>
  <c r="I30" i="16"/>
  <c r="H30" i="16"/>
  <c r="H29" i="16"/>
  <c r="I29" i="16" s="1"/>
  <c r="I28" i="16"/>
  <c r="H28" i="16"/>
  <c r="H27" i="16"/>
  <c r="I27" i="16" s="1"/>
  <c r="I26" i="16"/>
  <c r="H26" i="16"/>
  <c r="H25" i="16"/>
  <c r="I25" i="16" s="1"/>
  <c r="I24" i="16"/>
  <c r="H24" i="16"/>
  <c r="H23" i="16"/>
  <c r="I23" i="16" s="1"/>
  <c r="I22" i="16"/>
  <c r="H22" i="16"/>
  <c r="H21" i="16"/>
  <c r="I21" i="16" s="1"/>
  <c r="I20" i="16"/>
  <c r="H20" i="16"/>
  <c r="H19" i="16"/>
  <c r="I19" i="16" s="1"/>
  <c r="I18" i="16"/>
  <c r="H18" i="16"/>
  <c r="H17" i="16"/>
  <c r="I17" i="16" s="1"/>
  <c r="I16" i="16"/>
  <c r="H16" i="16"/>
  <c r="H15" i="16"/>
  <c r="I15" i="16" s="1"/>
  <c r="I14" i="16"/>
  <c r="H14" i="16"/>
  <c r="H13" i="16"/>
  <c r="I13" i="16" s="1"/>
  <c r="I12" i="16"/>
  <c r="H12" i="16"/>
  <c r="H11" i="16"/>
  <c r="I11" i="16" s="1"/>
  <c r="I10" i="16"/>
  <c r="H10" i="16"/>
  <c r="H9" i="16"/>
  <c r="I9" i="16" s="1"/>
  <c r="J37" i="15"/>
  <c r="H35" i="15"/>
  <c r="I35" i="15" s="1"/>
  <c r="I34" i="15"/>
  <c r="H34" i="15"/>
  <c r="H33" i="15"/>
  <c r="I33" i="15" s="1"/>
  <c r="I32" i="15"/>
  <c r="H32" i="15"/>
  <c r="H31" i="15"/>
  <c r="I31" i="15" s="1"/>
  <c r="I30" i="15"/>
  <c r="H30" i="15"/>
  <c r="H29" i="15"/>
  <c r="I29" i="15" s="1"/>
  <c r="I28" i="15"/>
  <c r="H28" i="15"/>
  <c r="H27" i="15"/>
  <c r="I27" i="15" s="1"/>
  <c r="I26" i="15"/>
  <c r="H26" i="15"/>
  <c r="H25" i="15"/>
  <c r="I25" i="15" s="1"/>
  <c r="I24" i="15"/>
  <c r="H24" i="15"/>
  <c r="H23" i="15"/>
  <c r="I23" i="15" s="1"/>
  <c r="I22" i="15"/>
  <c r="H22" i="15"/>
  <c r="H21" i="15"/>
  <c r="I21" i="15" s="1"/>
  <c r="I20" i="15"/>
  <c r="H20" i="15"/>
  <c r="H19" i="15"/>
  <c r="I19" i="15" s="1"/>
  <c r="I18" i="15"/>
  <c r="H18" i="15"/>
  <c r="H17" i="15"/>
  <c r="I17" i="15" s="1"/>
  <c r="I16" i="15"/>
  <c r="H16" i="15"/>
  <c r="H15" i="15"/>
  <c r="I15" i="15" s="1"/>
  <c r="I14" i="15"/>
  <c r="H14" i="15"/>
  <c r="H13" i="15"/>
  <c r="I13" i="15" s="1"/>
  <c r="I12" i="15"/>
  <c r="H12" i="15"/>
  <c r="H11" i="15"/>
  <c r="I11" i="15" s="1"/>
  <c r="I10" i="15"/>
  <c r="H10" i="15"/>
  <c r="H9" i="15"/>
  <c r="I9" i="15" s="1"/>
  <c r="J37" i="14"/>
  <c r="H35" i="14"/>
  <c r="I35" i="14" s="1"/>
  <c r="I34" i="14"/>
  <c r="H34" i="14"/>
  <c r="H33" i="14"/>
  <c r="I33" i="14" s="1"/>
  <c r="I32" i="14"/>
  <c r="H32" i="14"/>
  <c r="H31" i="14"/>
  <c r="I31" i="14" s="1"/>
  <c r="I30" i="14"/>
  <c r="H30" i="14"/>
  <c r="H29" i="14"/>
  <c r="I29" i="14" s="1"/>
  <c r="I28" i="14"/>
  <c r="H28" i="14"/>
  <c r="H27" i="14"/>
  <c r="I27" i="14" s="1"/>
  <c r="I26" i="14"/>
  <c r="H26" i="14"/>
  <c r="H25" i="14"/>
  <c r="I25" i="14" s="1"/>
  <c r="I24" i="14"/>
  <c r="H24" i="14"/>
  <c r="H23" i="14"/>
  <c r="I23" i="14" s="1"/>
  <c r="I22" i="14"/>
  <c r="H22" i="14"/>
  <c r="H21" i="14"/>
  <c r="I21" i="14" s="1"/>
  <c r="I20" i="14"/>
  <c r="H20" i="14"/>
  <c r="H19" i="14"/>
  <c r="I19" i="14" s="1"/>
  <c r="I18" i="14"/>
  <c r="H18" i="14"/>
  <c r="H17" i="14"/>
  <c r="I17" i="14" s="1"/>
  <c r="I16" i="14"/>
  <c r="H16" i="14"/>
  <c r="H15" i="14"/>
  <c r="I15" i="14" s="1"/>
  <c r="I14" i="14"/>
  <c r="H14" i="14"/>
  <c r="H13" i="14"/>
  <c r="I13" i="14" s="1"/>
  <c r="I12" i="14"/>
  <c r="H12" i="14"/>
  <c r="H11" i="14"/>
  <c r="I11" i="14" s="1"/>
  <c r="I10" i="14"/>
  <c r="H10" i="14"/>
  <c r="H9" i="14"/>
  <c r="I9" i="14" s="1"/>
  <c r="J37" i="13"/>
  <c r="H35" i="13"/>
  <c r="I35" i="13" s="1"/>
  <c r="I34" i="13"/>
  <c r="H34" i="13"/>
  <c r="H33" i="13"/>
  <c r="I33" i="13" s="1"/>
  <c r="I32" i="13"/>
  <c r="H32" i="13"/>
  <c r="H31" i="13"/>
  <c r="I31" i="13" s="1"/>
  <c r="I30" i="13"/>
  <c r="H30" i="13"/>
  <c r="H29" i="13"/>
  <c r="I29" i="13" s="1"/>
  <c r="I28" i="13"/>
  <c r="H28" i="13"/>
  <c r="H27" i="13"/>
  <c r="I27" i="13" s="1"/>
  <c r="I26" i="13"/>
  <c r="H26" i="13"/>
  <c r="H25" i="13"/>
  <c r="I25" i="13" s="1"/>
  <c r="I24" i="13"/>
  <c r="H24" i="13"/>
  <c r="H23" i="13"/>
  <c r="I23" i="13" s="1"/>
  <c r="I22" i="13"/>
  <c r="H22" i="13"/>
  <c r="H21" i="13"/>
  <c r="I21" i="13" s="1"/>
  <c r="I20" i="13"/>
  <c r="H20" i="13"/>
  <c r="H19" i="13"/>
  <c r="I19" i="13" s="1"/>
  <c r="I18" i="13"/>
  <c r="H18" i="13"/>
  <c r="H17" i="13"/>
  <c r="I17" i="13" s="1"/>
  <c r="I16" i="13"/>
  <c r="H16" i="13"/>
  <c r="H15" i="13"/>
  <c r="I15" i="13" s="1"/>
  <c r="I14" i="13"/>
  <c r="H14" i="13"/>
  <c r="H13" i="13"/>
  <c r="I13" i="13" s="1"/>
  <c r="I12" i="13"/>
  <c r="H12" i="13"/>
  <c r="H11" i="13"/>
  <c r="I11" i="13" s="1"/>
  <c r="I10" i="13"/>
  <c r="H10" i="13"/>
  <c r="H9" i="13"/>
  <c r="I9" i="13" s="1"/>
  <c r="J37" i="12"/>
  <c r="H35" i="12"/>
  <c r="I35" i="12" s="1"/>
  <c r="I34" i="12"/>
  <c r="H34" i="12"/>
  <c r="H33" i="12"/>
  <c r="I33" i="12" s="1"/>
  <c r="I32" i="12"/>
  <c r="H32" i="12"/>
  <c r="H31" i="12"/>
  <c r="I31" i="12" s="1"/>
  <c r="I30" i="12"/>
  <c r="H30" i="12"/>
  <c r="H29" i="12"/>
  <c r="I29" i="12" s="1"/>
  <c r="I28" i="12"/>
  <c r="H28" i="12"/>
  <c r="H27" i="12"/>
  <c r="I27" i="12" s="1"/>
  <c r="I26" i="12"/>
  <c r="H26" i="12"/>
  <c r="H25" i="12"/>
  <c r="I25" i="12" s="1"/>
  <c r="I24" i="12"/>
  <c r="H24" i="12"/>
  <c r="H23" i="12"/>
  <c r="I23" i="12" s="1"/>
  <c r="I22" i="12"/>
  <c r="H22" i="12"/>
  <c r="H21" i="12"/>
  <c r="I21" i="12" s="1"/>
  <c r="I20" i="12"/>
  <c r="H20" i="12"/>
  <c r="H19" i="12"/>
  <c r="I19" i="12" s="1"/>
  <c r="I18" i="12"/>
  <c r="H18" i="12"/>
  <c r="H17" i="12"/>
  <c r="I17" i="12" s="1"/>
  <c r="I16" i="12"/>
  <c r="H16" i="12"/>
  <c r="H15" i="12"/>
  <c r="I15" i="12" s="1"/>
  <c r="I14" i="12"/>
  <c r="H14" i="12"/>
  <c r="H13" i="12"/>
  <c r="I13" i="12" s="1"/>
  <c r="I12" i="12"/>
  <c r="H12" i="12"/>
  <c r="H11" i="12"/>
  <c r="I11" i="12" s="1"/>
  <c r="I10" i="12"/>
  <c r="H10" i="12"/>
  <c r="H9" i="12"/>
  <c r="I9" i="12" s="1"/>
  <c r="J37" i="11"/>
  <c r="I35" i="11"/>
  <c r="H35" i="11"/>
  <c r="H34" i="11"/>
  <c r="I34" i="11" s="1"/>
  <c r="I33" i="11"/>
  <c r="H33" i="11"/>
  <c r="H32" i="11"/>
  <c r="I32" i="11" s="1"/>
  <c r="I31" i="11"/>
  <c r="H31" i="11"/>
  <c r="H30" i="11"/>
  <c r="I30" i="11" s="1"/>
  <c r="I29" i="11"/>
  <c r="H29" i="11"/>
  <c r="H28" i="11"/>
  <c r="I28" i="11" s="1"/>
  <c r="I27" i="11"/>
  <c r="H27" i="11"/>
  <c r="H26" i="11"/>
  <c r="I26" i="11" s="1"/>
  <c r="I25" i="11"/>
  <c r="H25" i="11"/>
  <c r="H24" i="11"/>
  <c r="I24" i="11" s="1"/>
  <c r="I23" i="11"/>
  <c r="H23" i="11"/>
  <c r="H22" i="11"/>
  <c r="I22" i="11" s="1"/>
  <c r="I21" i="11"/>
  <c r="H21" i="11"/>
  <c r="H20" i="11"/>
  <c r="I20" i="11" s="1"/>
  <c r="I19" i="11"/>
  <c r="H19" i="11"/>
  <c r="H18" i="11"/>
  <c r="I18" i="11" s="1"/>
  <c r="I17" i="11"/>
  <c r="H17" i="11"/>
  <c r="H16" i="11"/>
  <c r="I16" i="11" s="1"/>
  <c r="I15" i="11"/>
  <c r="H15" i="11"/>
  <c r="H14" i="11"/>
  <c r="I14" i="11" s="1"/>
  <c r="I13" i="11"/>
  <c r="H13" i="11"/>
  <c r="H12" i="11"/>
  <c r="I12" i="11" s="1"/>
  <c r="I11" i="11"/>
  <c r="H11" i="11"/>
  <c r="H10" i="11"/>
  <c r="I10" i="11" s="1"/>
  <c r="I9" i="11"/>
  <c r="H9" i="11"/>
  <c r="J37" i="10"/>
  <c r="H35" i="10"/>
  <c r="I35" i="10" s="1"/>
  <c r="I34" i="10"/>
  <c r="H34" i="10"/>
  <c r="H33" i="10"/>
  <c r="I33" i="10" s="1"/>
  <c r="I32" i="10"/>
  <c r="H32" i="10"/>
  <c r="H31" i="10"/>
  <c r="I31" i="10" s="1"/>
  <c r="I30" i="10"/>
  <c r="H30" i="10"/>
  <c r="H29" i="10"/>
  <c r="I29" i="10" s="1"/>
  <c r="I28" i="10"/>
  <c r="H28" i="10"/>
  <c r="H27" i="10"/>
  <c r="I27" i="10" s="1"/>
  <c r="I26" i="10"/>
  <c r="H26" i="10"/>
  <c r="H25" i="10"/>
  <c r="I25" i="10" s="1"/>
  <c r="I24" i="10"/>
  <c r="H24" i="10"/>
  <c r="H23" i="10"/>
  <c r="I23" i="10" s="1"/>
  <c r="I22" i="10"/>
  <c r="H22" i="10"/>
  <c r="H21" i="10"/>
  <c r="I21" i="10" s="1"/>
  <c r="I20" i="10"/>
  <c r="H20" i="10"/>
  <c r="H19" i="10"/>
  <c r="I19" i="10" s="1"/>
  <c r="I18" i="10"/>
  <c r="H18" i="10"/>
  <c r="H17" i="10"/>
  <c r="I17" i="10" s="1"/>
  <c r="I16" i="10"/>
  <c r="H16" i="10"/>
  <c r="H15" i="10"/>
  <c r="I15" i="10" s="1"/>
  <c r="I14" i="10"/>
  <c r="H14" i="10"/>
  <c r="H13" i="10"/>
  <c r="I13" i="10" s="1"/>
  <c r="I12" i="10"/>
  <c r="H12" i="10"/>
  <c r="H11" i="10"/>
  <c r="I11" i="10" s="1"/>
  <c r="I10" i="10"/>
  <c r="H10" i="10"/>
  <c r="H9" i="10"/>
  <c r="I9" i="10" s="1"/>
  <c r="J37" i="9"/>
  <c r="H35" i="9"/>
  <c r="I35" i="9" s="1"/>
  <c r="I34" i="9"/>
  <c r="H34" i="9"/>
  <c r="H33" i="9"/>
  <c r="I33" i="9" s="1"/>
  <c r="I32" i="9"/>
  <c r="H32" i="9"/>
  <c r="H31" i="9"/>
  <c r="I31" i="9" s="1"/>
  <c r="I30" i="9"/>
  <c r="H30" i="9"/>
  <c r="H29" i="9"/>
  <c r="I29" i="9" s="1"/>
  <c r="I28" i="9"/>
  <c r="H28" i="9"/>
  <c r="H27" i="9"/>
  <c r="I27" i="9" s="1"/>
  <c r="I26" i="9"/>
  <c r="H26" i="9"/>
  <c r="H25" i="9"/>
  <c r="I25" i="9" s="1"/>
  <c r="I24" i="9"/>
  <c r="H24" i="9"/>
  <c r="H23" i="9"/>
  <c r="I23" i="9" s="1"/>
  <c r="I22" i="9"/>
  <c r="H22" i="9"/>
  <c r="H21" i="9"/>
  <c r="I21" i="9" s="1"/>
  <c r="I20" i="9"/>
  <c r="H20" i="9"/>
  <c r="H19" i="9"/>
  <c r="I19" i="9" s="1"/>
  <c r="I18" i="9"/>
  <c r="H18" i="9"/>
  <c r="H17" i="9"/>
  <c r="I17" i="9" s="1"/>
  <c r="I16" i="9"/>
  <c r="H16" i="9"/>
  <c r="H15" i="9"/>
  <c r="I15" i="9" s="1"/>
  <c r="I14" i="9"/>
  <c r="H14" i="9"/>
  <c r="H13" i="9"/>
  <c r="I13" i="9" s="1"/>
  <c r="I12" i="9"/>
  <c r="H12" i="9"/>
  <c r="H11" i="9"/>
  <c r="I11" i="9" s="1"/>
  <c r="I10" i="9"/>
  <c r="H10" i="9"/>
  <c r="H9" i="9"/>
  <c r="I9" i="9" s="1"/>
  <c r="J37" i="8"/>
  <c r="H35" i="8"/>
  <c r="I35" i="8" s="1"/>
  <c r="I34" i="8"/>
  <c r="H34" i="8"/>
  <c r="H33" i="8"/>
  <c r="I33" i="8" s="1"/>
  <c r="I32" i="8"/>
  <c r="H32" i="8"/>
  <c r="H31" i="8"/>
  <c r="I31" i="8" s="1"/>
  <c r="I30" i="8"/>
  <c r="H30" i="8"/>
  <c r="H29" i="8"/>
  <c r="I29" i="8" s="1"/>
  <c r="I28" i="8"/>
  <c r="H28" i="8"/>
  <c r="H27" i="8"/>
  <c r="I27" i="8" s="1"/>
  <c r="I26" i="8"/>
  <c r="H26" i="8"/>
  <c r="H25" i="8"/>
  <c r="I25" i="8" s="1"/>
  <c r="I24" i="8"/>
  <c r="H24" i="8"/>
  <c r="H23" i="8"/>
  <c r="I23" i="8" s="1"/>
  <c r="I22" i="8"/>
  <c r="H22" i="8"/>
  <c r="H21" i="8"/>
  <c r="I21" i="8" s="1"/>
  <c r="I20" i="8"/>
  <c r="H20" i="8"/>
  <c r="H19" i="8"/>
  <c r="I19" i="8" s="1"/>
  <c r="I18" i="8"/>
  <c r="H18" i="8"/>
  <c r="H17" i="8"/>
  <c r="I17" i="8" s="1"/>
  <c r="I16" i="8"/>
  <c r="H16" i="8"/>
  <c r="H15" i="8"/>
  <c r="I15" i="8" s="1"/>
  <c r="I14" i="8"/>
  <c r="H14" i="8"/>
  <c r="H13" i="8"/>
  <c r="I13" i="8" s="1"/>
  <c r="I12" i="8"/>
  <c r="H12" i="8"/>
  <c r="H11" i="8"/>
  <c r="I11" i="8" s="1"/>
  <c r="I10" i="8"/>
  <c r="H10" i="8"/>
  <c r="H9" i="8"/>
  <c r="I9" i="8" s="1"/>
  <c r="J37" i="7"/>
  <c r="H35" i="7"/>
  <c r="I35" i="7" s="1"/>
  <c r="I34" i="7"/>
  <c r="H34" i="7"/>
  <c r="H33" i="7"/>
  <c r="I33" i="7" s="1"/>
  <c r="I32" i="7"/>
  <c r="H32" i="7"/>
  <c r="H31" i="7"/>
  <c r="I31" i="7" s="1"/>
  <c r="I30" i="7"/>
  <c r="H30" i="7"/>
  <c r="H29" i="7"/>
  <c r="I29" i="7" s="1"/>
  <c r="I28" i="7"/>
  <c r="H28" i="7"/>
  <c r="H27" i="7"/>
  <c r="I27" i="7" s="1"/>
  <c r="I26" i="7"/>
  <c r="H26" i="7"/>
  <c r="H25" i="7"/>
  <c r="I25" i="7" s="1"/>
  <c r="I24" i="7"/>
  <c r="H24" i="7"/>
  <c r="H23" i="7"/>
  <c r="I23" i="7" s="1"/>
  <c r="I22" i="7"/>
  <c r="H22" i="7"/>
  <c r="H21" i="7"/>
  <c r="I21" i="7" s="1"/>
  <c r="I20" i="7"/>
  <c r="H20" i="7"/>
  <c r="H19" i="7"/>
  <c r="I19" i="7" s="1"/>
  <c r="I18" i="7"/>
  <c r="H18" i="7"/>
  <c r="H17" i="7"/>
  <c r="I17" i="7" s="1"/>
  <c r="I16" i="7"/>
  <c r="H16" i="7"/>
  <c r="H15" i="7"/>
  <c r="I15" i="7" s="1"/>
  <c r="I14" i="7"/>
  <c r="H14" i="7"/>
  <c r="H13" i="7"/>
  <c r="I13" i="7" s="1"/>
  <c r="I12" i="7"/>
  <c r="H12" i="7"/>
  <c r="H11" i="7"/>
  <c r="I11" i="7" s="1"/>
  <c r="I10" i="7"/>
  <c r="H10" i="7"/>
  <c r="H9" i="7"/>
  <c r="I9" i="7" s="1"/>
  <c r="J37" i="6"/>
  <c r="H35" i="6"/>
  <c r="I35" i="6" s="1"/>
  <c r="I34" i="6"/>
  <c r="H34" i="6"/>
  <c r="H33" i="6"/>
  <c r="I33" i="6" s="1"/>
  <c r="I32" i="6"/>
  <c r="H32" i="6"/>
  <c r="H31" i="6"/>
  <c r="I31" i="6" s="1"/>
  <c r="I30" i="6"/>
  <c r="H30" i="6"/>
  <c r="H29" i="6"/>
  <c r="I29" i="6" s="1"/>
  <c r="I28" i="6"/>
  <c r="H28" i="6"/>
  <c r="H27" i="6"/>
  <c r="I27" i="6" s="1"/>
  <c r="I26" i="6"/>
  <c r="H26" i="6"/>
  <c r="H25" i="6"/>
  <c r="I25" i="6" s="1"/>
  <c r="I24" i="6"/>
  <c r="H24" i="6"/>
  <c r="H23" i="6"/>
  <c r="I23" i="6" s="1"/>
  <c r="I22" i="6"/>
  <c r="H22" i="6"/>
  <c r="H21" i="6"/>
  <c r="I21" i="6" s="1"/>
  <c r="I20" i="6"/>
  <c r="H20" i="6"/>
  <c r="H19" i="6"/>
  <c r="I19" i="6" s="1"/>
  <c r="I18" i="6"/>
  <c r="H18" i="6"/>
  <c r="H17" i="6"/>
  <c r="I17" i="6" s="1"/>
  <c r="I16" i="6"/>
  <c r="H16" i="6"/>
  <c r="H15" i="6"/>
  <c r="I15" i="6" s="1"/>
  <c r="I14" i="6"/>
  <c r="H14" i="6"/>
  <c r="H13" i="6"/>
  <c r="I13" i="6" s="1"/>
  <c r="I12" i="6"/>
  <c r="H12" i="6"/>
  <c r="H11" i="6"/>
  <c r="I11" i="6" s="1"/>
  <c r="I10" i="6"/>
  <c r="H10" i="6"/>
  <c r="H9" i="6"/>
  <c r="I9" i="6" s="1"/>
  <c r="J37" i="5"/>
  <c r="H35" i="5"/>
  <c r="I35" i="5" s="1"/>
  <c r="I34" i="5"/>
  <c r="H34" i="5"/>
  <c r="H33" i="5"/>
  <c r="I33" i="5" s="1"/>
  <c r="I32" i="5"/>
  <c r="H32" i="5"/>
  <c r="H31" i="5"/>
  <c r="I31" i="5" s="1"/>
  <c r="I30" i="5"/>
  <c r="H30" i="5"/>
  <c r="H29" i="5"/>
  <c r="I29" i="5" s="1"/>
  <c r="I28" i="5"/>
  <c r="H28" i="5"/>
  <c r="H27" i="5"/>
  <c r="I27" i="5" s="1"/>
  <c r="I26" i="5"/>
  <c r="H26" i="5"/>
  <c r="H25" i="5"/>
  <c r="I25" i="5" s="1"/>
  <c r="I24" i="5"/>
  <c r="H24" i="5"/>
  <c r="H23" i="5"/>
  <c r="I23" i="5" s="1"/>
  <c r="I22" i="5"/>
  <c r="H22" i="5"/>
  <c r="H21" i="5"/>
  <c r="I21" i="5" s="1"/>
  <c r="I20" i="5"/>
  <c r="H20" i="5"/>
  <c r="H19" i="5"/>
  <c r="I19" i="5" s="1"/>
  <c r="I18" i="5"/>
  <c r="H18" i="5"/>
  <c r="H17" i="5"/>
  <c r="I17" i="5" s="1"/>
  <c r="I16" i="5"/>
  <c r="H16" i="5"/>
  <c r="H15" i="5"/>
  <c r="I15" i="5" s="1"/>
  <c r="I14" i="5"/>
  <c r="H14" i="5"/>
  <c r="H13" i="5"/>
  <c r="I13" i="5" s="1"/>
  <c r="I12" i="5"/>
  <c r="H12" i="5"/>
  <c r="H11" i="5"/>
  <c r="I11" i="5" s="1"/>
  <c r="I10" i="5"/>
  <c r="H10" i="5"/>
  <c r="H9" i="5"/>
  <c r="I9" i="5" s="1"/>
  <c r="J37" i="4"/>
  <c r="H35" i="4"/>
  <c r="I35" i="4" s="1"/>
  <c r="H34" i="4"/>
  <c r="I34" i="4" s="1"/>
  <c r="H33" i="4"/>
  <c r="I33" i="4" s="1"/>
  <c r="H32" i="4"/>
  <c r="I32" i="4" s="1"/>
  <c r="H31" i="4"/>
  <c r="I31" i="4" s="1"/>
  <c r="H30" i="4"/>
  <c r="I30" i="4" s="1"/>
  <c r="H29" i="4"/>
  <c r="I29" i="4" s="1"/>
  <c r="H28" i="4"/>
  <c r="I28" i="4" s="1"/>
  <c r="H27" i="4"/>
  <c r="I27" i="4" s="1"/>
  <c r="H26" i="4"/>
  <c r="I26" i="4" s="1"/>
  <c r="H25" i="4"/>
  <c r="I25" i="4" s="1"/>
  <c r="H24" i="4"/>
  <c r="I24" i="4" s="1"/>
  <c r="H23" i="4"/>
  <c r="I23" i="4" s="1"/>
  <c r="H22" i="4"/>
  <c r="I22" i="4" s="1"/>
  <c r="H21" i="4"/>
  <c r="I21" i="4" s="1"/>
  <c r="H20" i="4"/>
  <c r="I20" i="4" s="1"/>
  <c r="H19" i="4"/>
  <c r="I19" i="4" s="1"/>
  <c r="H18" i="4"/>
  <c r="I18" i="4" s="1"/>
  <c r="H17" i="4"/>
  <c r="I17" i="4" s="1"/>
  <c r="H16" i="4"/>
  <c r="I16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I10" i="4" s="1"/>
  <c r="H9" i="4"/>
  <c r="I9" i="4" s="1"/>
  <c r="J37" i="3"/>
  <c r="H35" i="3"/>
  <c r="I35" i="3" s="1"/>
  <c r="I34" i="3"/>
  <c r="H34" i="3"/>
  <c r="H33" i="3"/>
  <c r="I33" i="3" s="1"/>
  <c r="I32" i="3"/>
  <c r="H32" i="3"/>
  <c r="H31" i="3"/>
  <c r="I31" i="3" s="1"/>
  <c r="I30" i="3"/>
  <c r="H30" i="3"/>
  <c r="H29" i="3"/>
  <c r="I29" i="3" s="1"/>
  <c r="I28" i="3"/>
  <c r="H28" i="3"/>
  <c r="H27" i="3"/>
  <c r="I27" i="3" s="1"/>
  <c r="I26" i="3"/>
  <c r="H26" i="3"/>
  <c r="H25" i="3"/>
  <c r="I25" i="3" s="1"/>
  <c r="I24" i="3"/>
  <c r="H24" i="3"/>
  <c r="H23" i="3"/>
  <c r="I23" i="3" s="1"/>
  <c r="I22" i="3"/>
  <c r="H22" i="3"/>
  <c r="H21" i="3"/>
  <c r="I21" i="3" s="1"/>
  <c r="I20" i="3"/>
  <c r="H20" i="3"/>
  <c r="H19" i="3"/>
  <c r="I19" i="3" s="1"/>
  <c r="I18" i="3"/>
  <c r="H18" i="3"/>
  <c r="H17" i="3"/>
  <c r="I17" i="3" s="1"/>
  <c r="I16" i="3"/>
  <c r="H16" i="3"/>
  <c r="H15" i="3"/>
  <c r="I15" i="3" s="1"/>
  <c r="I14" i="3"/>
  <c r="H14" i="3"/>
  <c r="H13" i="3"/>
  <c r="I13" i="3" s="1"/>
  <c r="I12" i="3"/>
  <c r="H12" i="3"/>
  <c r="H11" i="3"/>
  <c r="I11" i="3" s="1"/>
  <c r="I10" i="3"/>
  <c r="H10" i="3"/>
  <c r="H9" i="3"/>
  <c r="I9" i="3" s="1"/>
  <c r="J37" i="2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18" i="1" l="1"/>
  <c r="I18" i="1"/>
  <c r="H35" i="1" l="1"/>
  <c r="I35" i="1"/>
  <c r="J37" i="1" l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</calcChain>
</file>

<file path=xl/sharedStrings.xml><?xml version="1.0" encoding="utf-8"?>
<sst xmlns="http://schemas.openxmlformats.org/spreadsheetml/2006/main" count="582" uniqueCount="58">
  <si>
    <t xml:space="preserve">Age Grading              </t>
  </si>
  <si>
    <t xml:space="preserve">Age Category                 </t>
  </si>
  <si>
    <t>OFFICIAL LIST OF QUALIFYING RACES</t>
  </si>
  <si>
    <t>Brass Monkey Half Marathon</t>
  </si>
  <si>
    <t>Muddy Boots</t>
  </si>
  <si>
    <t>Lightwater Valley Challenge 10k</t>
  </si>
  <si>
    <t>Thirsk 10</t>
  </si>
  <si>
    <t>Blubberhouses Moor 25 mile</t>
  </si>
  <si>
    <t>Fountains 10K</t>
  </si>
  <si>
    <t>Swaledale Marathon</t>
  </si>
  <si>
    <t>Harrogate Town Centre 10k</t>
  </si>
  <si>
    <t>Burton Leonard 10k</t>
  </si>
  <si>
    <t>James Herriott Country Trail Race 14k</t>
  </si>
  <si>
    <t>Tholthorpe 10k</t>
  </si>
  <si>
    <t xml:space="preserve"> 'Round Ripon' Ultra 35 mile</t>
  </si>
  <si>
    <t>Grewelthorpe Multi Terraine 13k</t>
  </si>
  <si>
    <t>Shaun Lee Johnstone 10</t>
  </si>
  <si>
    <t>Guy Fawkes 10</t>
  </si>
  <si>
    <t>My Personal Record : Ripon Runners Club Championship 2016</t>
  </si>
  <si>
    <t>Glaisdale Rigg (8.5m 1844ft)</t>
  </si>
  <si>
    <t>Jack Bloor - Ilkley (5.2m 1148ft)</t>
  </si>
  <si>
    <t>Roseberry Romp (5.1m 1050ft)</t>
  </si>
  <si>
    <t>Austwick Amble (8.1m 1193ft)</t>
  </si>
  <si>
    <t>Penyghent Fell Race (5.9m 1850ft)</t>
  </si>
  <si>
    <t>Settle Hills Race (7m 1312ft)</t>
  </si>
  <si>
    <t>Addingham Gala (5.9m 984ft)</t>
  </si>
  <si>
    <t>Osmotherly Show (5.5m 1050ft)</t>
  </si>
  <si>
    <t>Round Hill Fell Race (8.8m 1099ft)</t>
  </si>
  <si>
    <t>Viking chase (8m 1499ft)</t>
  </si>
  <si>
    <r>
      <t xml:space="preserve">(Minimum of five to qualify)                                   </t>
    </r>
    <r>
      <rPr>
        <b/>
        <i/>
        <sz val="10"/>
        <color theme="1"/>
        <rFont val="Calibri"/>
        <family val="2"/>
        <scheme val="minor"/>
      </rPr>
      <t xml:space="preserve">Grading      Winner   Member    Adjust     Point      </t>
    </r>
  </si>
  <si>
    <t>Total of 5 highlighted</t>
  </si>
  <si>
    <t xml:space="preserve">Age at 1 January 2016     </t>
  </si>
  <si>
    <t>(Please provide winning time also)</t>
  </si>
  <si>
    <r>
      <t xml:space="preserve">ANY </t>
    </r>
    <r>
      <rPr>
        <b/>
        <sz val="11"/>
        <color theme="1"/>
        <rFont val="Calibri"/>
        <family val="2"/>
        <scheme val="minor"/>
      </rPr>
      <t xml:space="preserve">ONE </t>
    </r>
    <r>
      <rPr>
        <sz val="11"/>
        <color theme="1"/>
        <rFont val="Calibri"/>
        <family val="2"/>
        <scheme val="minor"/>
      </rPr>
      <t>OTHER OFFICIAL RACE</t>
    </r>
  </si>
  <si>
    <t>Melmerby 10k</t>
  </si>
  <si>
    <t>Member 1</t>
  </si>
  <si>
    <t>Name</t>
  </si>
  <si>
    <t>Points as at</t>
  </si>
  <si>
    <t>Current</t>
  </si>
  <si>
    <t>Position</t>
  </si>
  <si>
    <t>Member 2</t>
  </si>
  <si>
    <t>Member 3</t>
  </si>
  <si>
    <t>Member 4</t>
  </si>
  <si>
    <t>Member 5</t>
  </si>
  <si>
    <t>Member 6</t>
  </si>
  <si>
    <t>Member 7</t>
  </si>
  <si>
    <t>Member 8</t>
  </si>
  <si>
    <t>Member 9</t>
  </si>
  <si>
    <t>Member 10</t>
  </si>
  <si>
    <t>Member 11</t>
  </si>
  <si>
    <t>Member 12</t>
  </si>
  <si>
    <t>Member 13</t>
  </si>
  <si>
    <t>Member 14</t>
  </si>
  <si>
    <t>Member 15</t>
  </si>
  <si>
    <t>Member 16</t>
  </si>
  <si>
    <t>Ripon Runners Club Championship 2016</t>
  </si>
  <si>
    <t xml:space="preserve"> Category Leadership Board</t>
  </si>
  <si>
    <t>Viking Chase (8m 1499ft)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</si>
</sst>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0" fillId="0" borderId="4" xfId="0" applyNumberFormat="1" applyBorder="1"/>
    <xf numFmtId="14" fontId="4" fillId="0" borderId="5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1" fillId="0" borderId="9" xfId="0" applyNumberFormat="1" applyFont="1" applyBorder="1" applyAlignment="1">
      <alignment horizontal="center"/>
    </xf>
    <xf numFmtId="0" fontId="0" fillId="0" borderId="10" xfId="0" applyNumberFormat="1" applyBorder="1" applyAlignment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4" fontId="0" fillId="0" borderId="4" xfId="0" applyNumberFormat="1" applyFill="1" applyBorder="1"/>
    <xf numFmtId="0" fontId="0" fillId="0" borderId="6" xfId="0" applyFill="1" applyBorder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0" fontId="0" fillId="0" borderId="6" xfId="0" quotePrefix="1" applyFill="1" applyBorder="1"/>
    <xf numFmtId="14" fontId="0" fillId="0" borderId="16" xfId="0" applyNumberForma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4" fontId="0" fillId="0" borderId="22" xfId="0" applyNumberFormat="1" applyBorder="1"/>
    <xf numFmtId="0" fontId="5" fillId="2" borderId="23" xfId="0" applyFont="1" applyFill="1" applyBorder="1" applyAlignment="1">
      <alignment horizontal="right"/>
    </xf>
    <xf numFmtId="0" fontId="5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Font="1" applyBorder="1"/>
    <xf numFmtId="0" fontId="4" fillId="0" borderId="7" xfId="0" applyFont="1" applyBorder="1" applyAlignment="1">
      <alignment horizontal="center"/>
    </xf>
    <xf numFmtId="0" fontId="9" fillId="0" borderId="28" xfId="0" applyFont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/>
    <xf numFmtId="0" fontId="10" fillId="0" borderId="2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4" fillId="0" borderId="3" xfId="0" applyNumberFormat="1" applyFont="1" applyBorder="1"/>
    <xf numFmtId="0" fontId="5" fillId="0" borderId="16" xfId="0" applyFont="1" applyBorder="1" applyAlignment="1">
      <alignment horizontal="left"/>
    </xf>
    <xf numFmtId="14" fontId="5" fillId="0" borderId="20" xfId="0" applyNumberFormat="1" applyFont="1" applyBorder="1" applyAlignment="1">
      <alignment horizontal="center"/>
    </xf>
    <xf numFmtId="14" fontId="4" fillId="0" borderId="21" xfId="0" applyNumberFormat="1" applyFont="1" applyBorder="1"/>
    <xf numFmtId="14" fontId="3" fillId="0" borderId="1" xfId="0" applyNumberFormat="1" applyFont="1" applyBorder="1" applyAlignment="1">
      <alignment horizontal="left"/>
    </xf>
    <xf numFmtId="2" fontId="3" fillId="0" borderId="3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4" xfId="0" applyBorder="1"/>
    <xf numFmtId="2" fontId="3" fillId="0" borderId="16" xfId="0" applyNumberFormat="1" applyFont="1" applyBorder="1" applyAlignment="1">
      <alignment horizontal="left"/>
    </xf>
    <xf numFmtId="2" fontId="3" fillId="0" borderId="20" xfId="0" applyNumberFormat="1" applyFont="1" applyBorder="1" applyAlignment="1">
      <alignment horizontal="center"/>
    </xf>
    <xf numFmtId="14" fontId="3" fillId="0" borderId="22" xfId="0" applyNumberFormat="1" applyFont="1" applyBorder="1" applyAlignment="1">
      <alignment horizontal="left"/>
    </xf>
    <xf numFmtId="2" fontId="3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7" xfId="0" applyBorder="1"/>
    <xf numFmtId="14" fontId="3" fillId="0" borderId="4" xfId="0" applyNumberFormat="1" applyFont="1" applyBorder="1" applyAlignment="1">
      <alignment horizontal="left"/>
    </xf>
    <xf numFmtId="14" fontId="6" fillId="0" borderId="10" xfId="0" applyNumberFormat="1" applyFont="1" applyBorder="1" applyAlignment="1">
      <alignment horizontal="left"/>
    </xf>
    <xf numFmtId="14" fontId="6" fillId="0" borderId="7" xfId="0" applyNumberFormat="1" applyFont="1" applyBorder="1" applyAlignment="1">
      <alignment horizontal="left"/>
    </xf>
    <xf numFmtId="14" fontId="6" fillId="0" borderId="11" xfId="0" applyNumberFormat="1" applyFont="1" applyBorder="1" applyAlignment="1">
      <alignment horizontal="left"/>
    </xf>
    <xf numFmtId="14" fontId="6" fillId="0" borderId="8" xfId="0" applyNumberFormat="1" applyFont="1" applyBorder="1" applyAlignment="1">
      <alignment horizontal="left"/>
    </xf>
    <xf numFmtId="14" fontId="4" fillId="0" borderId="6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70" zoomScaleNormal="70" workbookViewId="0">
      <selection activeCell="N17" sqref="N17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35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12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4" si="0">(F10*60+G10)*C10</f>
        <v>0</v>
      </c>
      <c r="I10" s="20" t="e">
        <f t="shared" ref="I10:I34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ref="H18" si="2">(F18*60+G18)*C18</f>
        <v>0</v>
      </c>
      <c r="I18" s="20" t="e">
        <f t="shared" ref="I18" si="3">(D18*60+E18)/H18*100</f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57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ref="H35" si="4">(F35*60+G35)*C35</f>
        <v>0</v>
      </c>
      <c r="I35" s="20" t="e">
        <f t="shared" ref="I35" si="5">(D35*60+E35)/H35*100</f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5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48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49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50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51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52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53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54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5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G26" sqref="G26"/>
    </sheetView>
  </sheetViews>
  <sheetFormatPr defaultRowHeight="14.4" x14ac:dyDescent="0.3"/>
  <cols>
    <col min="1" max="1" width="28.109375" customWidth="1"/>
    <col min="2" max="2" width="19.44140625" customWidth="1"/>
    <col min="3" max="3" width="16.33203125" customWidth="1"/>
    <col min="4" max="4" width="12.6640625" customWidth="1"/>
  </cols>
  <sheetData>
    <row r="1" spans="1:4" ht="32.25" thickBot="1" x14ac:dyDescent="0.55000000000000004">
      <c r="A1" s="40" t="s">
        <v>55</v>
      </c>
      <c r="B1" s="41"/>
      <c r="C1" s="41"/>
      <c r="D1" s="42"/>
    </row>
    <row r="2" spans="1:4" ht="27" thickBot="1" x14ac:dyDescent="0.45">
      <c r="A2" s="43" t="s">
        <v>56</v>
      </c>
      <c r="B2" s="41"/>
      <c r="C2" s="41"/>
      <c r="D2" s="42"/>
    </row>
    <row r="3" spans="1:4" ht="23.25" x14ac:dyDescent="0.35">
      <c r="A3" s="44" t="s">
        <v>36</v>
      </c>
      <c r="B3" s="45" t="s">
        <v>37</v>
      </c>
      <c r="C3" s="46" t="s">
        <v>38</v>
      </c>
      <c r="D3" s="47"/>
    </row>
    <row r="4" spans="1:4" ht="24" thickBot="1" x14ac:dyDescent="0.4">
      <c r="A4" s="48"/>
      <c r="B4" s="49">
        <f ca="1">TODAY()</f>
        <v>42472</v>
      </c>
      <c r="C4" s="49" t="s">
        <v>39</v>
      </c>
      <c r="D4" s="50"/>
    </row>
    <row r="5" spans="1:4" ht="21" x14ac:dyDescent="0.35">
      <c r="A5" s="51" t="str">
        <f>Sheet1!C2</f>
        <v>Member 1</v>
      </c>
      <c r="B5" s="52">
        <f>Sheet1!J37</f>
        <v>0</v>
      </c>
      <c r="C5" s="3"/>
      <c r="D5" s="47"/>
    </row>
    <row r="6" spans="1:4" ht="21" x14ac:dyDescent="0.35">
      <c r="A6" s="62" t="str">
        <f>Sheet2!C2</f>
        <v>Member 2</v>
      </c>
      <c r="B6" s="53">
        <f>Sheet2!J37</f>
        <v>0</v>
      </c>
      <c r="C6" s="54"/>
      <c r="D6" s="55"/>
    </row>
    <row r="7" spans="1:4" ht="21" x14ac:dyDescent="0.35">
      <c r="A7" s="62" t="str">
        <f>Sheet3!C2</f>
        <v>Member 3</v>
      </c>
      <c r="B7" s="53">
        <f>Sheet3!J37</f>
        <v>0</v>
      </c>
      <c r="C7" s="54"/>
      <c r="D7" s="55"/>
    </row>
    <row r="8" spans="1:4" ht="21" x14ac:dyDescent="0.35">
      <c r="A8" s="62" t="str">
        <f>Sheet4!C2</f>
        <v>Member 4</v>
      </c>
      <c r="B8" s="53">
        <f>Sheet4!J37</f>
        <v>0</v>
      </c>
      <c r="C8" s="54"/>
      <c r="D8" s="55"/>
    </row>
    <row r="9" spans="1:4" ht="21" x14ac:dyDescent="0.35">
      <c r="A9" s="62" t="str">
        <f>Sheet5!C2</f>
        <v>Member 5</v>
      </c>
      <c r="B9" s="53">
        <f>Sheet5!J37</f>
        <v>0</v>
      </c>
      <c r="C9" s="54"/>
      <c r="D9" s="55"/>
    </row>
    <row r="10" spans="1:4" ht="21" x14ac:dyDescent="0.35">
      <c r="A10" s="62" t="str">
        <f>Sheet6!C2</f>
        <v>Member 6</v>
      </c>
      <c r="B10" s="53">
        <f>Sheet6!J37</f>
        <v>0</v>
      </c>
      <c r="C10" s="54"/>
      <c r="D10" s="55"/>
    </row>
    <row r="11" spans="1:4" ht="21" x14ac:dyDescent="0.35">
      <c r="A11" s="62" t="str">
        <f>Sheet7!C2</f>
        <v>Member 7</v>
      </c>
      <c r="B11" s="53">
        <f>Sheet7!J37</f>
        <v>0</v>
      </c>
      <c r="C11" s="54"/>
      <c r="D11" s="55"/>
    </row>
    <row r="12" spans="1:4" ht="21" x14ac:dyDescent="0.35">
      <c r="A12" s="62" t="str">
        <f>Sheet8!C2</f>
        <v>Member 8</v>
      </c>
      <c r="B12" s="53">
        <f>Sheet8!J37</f>
        <v>0</v>
      </c>
      <c r="C12" s="54"/>
      <c r="D12" s="55"/>
    </row>
    <row r="13" spans="1:4" ht="21" x14ac:dyDescent="0.35">
      <c r="A13" s="62" t="str">
        <f>Sheet9!C2</f>
        <v>Member 9</v>
      </c>
      <c r="B13" s="53">
        <f>Sheet9!J37</f>
        <v>0</v>
      </c>
      <c r="C13" s="54"/>
      <c r="D13" s="55"/>
    </row>
    <row r="14" spans="1:4" ht="21" x14ac:dyDescent="0.35">
      <c r="A14" s="62" t="str">
        <f>Sheet10!C2</f>
        <v>Member 10</v>
      </c>
      <c r="B14" s="53">
        <f>Sheet10!J37</f>
        <v>0</v>
      </c>
      <c r="C14" s="54"/>
      <c r="D14" s="55"/>
    </row>
    <row r="15" spans="1:4" ht="21" x14ac:dyDescent="0.35">
      <c r="A15" s="62" t="str">
        <f>Sheet11!C2</f>
        <v>Member 11</v>
      </c>
      <c r="B15" s="53">
        <f>Sheet11!J37</f>
        <v>0</v>
      </c>
      <c r="C15" s="54"/>
      <c r="D15" s="55"/>
    </row>
    <row r="16" spans="1:4" ht="21" x14ac:dyDescent="0.35">
      <c r="A16" s="62" t="str">
        <f>Sheet12!C2</f>
        <v>Member 12</v>
      </c>
      <c r="B16" s="53">
        <f>Sheet12!J37</f>
        <v>0</v>
      </c>
      <c r="C16" s="54"/>
      <c r="D16" s="55"/>
    </row>
    <row r="17" spans="1:4" ht="21" x14ac:dyDescent="0.35">
      <c r="A17" s="62" t="str">
        <f>Sheet13!C2</f>
        <v>Member 13</v>
      </c>
      <c r="B17" s="53">
        <f>Sheet13!J37</f>
        <v>0</v>
      </c>
      <c r="C17" s="54"/>
      <c r="D17" s="55"/>
    </row>
    <row r="18" spans="1:4" ht="21" x14ac:dyDescent="0.35">
      <c r="A18" s="56" t="str">
        <f>Sheet14!C2</f>
        <v>Member 14</v>
      </c>
      <c r="B18" s="57">
        <f>Sheet14!J37</f>
        <v>0</v>
      </c>
      <c r="C18" s="54"/>
      <c r="D18" s="55"/>
    </row>
    <row r="19" spans="1:4" ht="21.75" thickBot="1" x14ac:dyDescent="0.4">
      <c r="A19" s="58" t="str">
        <f>Sheet15!C2</f>
        <v>Member 15</v>
      </c>
      <c r="B19" s="59">
        <f>Sheet15!J37</f>
        <v>0</v>
      </c>
      <c r="C19" s="60"/>
      <c r="D19" s="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40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5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0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41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0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42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C2" sqref="C2:J2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43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44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45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46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C3" sqref="C3:J3"/>
    </sheetView>
  </sheetViews>
  <sheetFormatPr defaultRowHeight="14.4" x14ac:dyDescent="0.3"/>
  <cols>
    <col min="1" max="1" width="11.44140625" customWidth="1"/>
    <col min="2" max="2" width="34" customWidth="1"/>
    <col min="3" max="3" width="8.5546875" style="37" customWidth="1"/>
    <col min="4" max="4" width="3.88671875" style="37" customWidth="1"/>
    <col min="5" max="5" width="3.5546875" style="37" customWidth="1"/>
    <col min="6" max="7" width="3.6640625" style="37" customWidth="1"/>
    <col min="8" max="8" width="7.109375" style="37" customWidth="1"/>
    <col min="9" max="9" width="8.109375" style="37" customWidth="1"/>
    <col min="10" max="10" width="9.88671875" customWidth="1"/>
  </cols>
  <sheetData>
    <row r="1" spans="1:10" ht="21" x14ac:dyDescent="0.35">
      <c r="A1" s="1" t="s">
        <v>18</v>
      </c>
      <c r="B1" s="2"/>
      <c r="C1" s="3"/>
      <c r="D1" s="3"/>
      <c r="E1" s="3"/>
      <c r="F1" s="3"/>
      <c r="G1" s="3"/>
      <c r="H1" s="3"/>
      <c r="I1" s="3"/>
      <c r="J1" s="4"/>
    </row>
    <row r="2" spans="1:10" ht="18.75" x14ac:dyDescent="0.3">
      <c r="A2" s="5"/>
      <c r="B2" s="6"/>
      <c r="C2" s="67" t="s">
        <v>47</v>
      </c>
      <c r="D2" s="68"/>
      <c r="E2" s="68"/>
      <c r="F2" s="68"/>
      <c r="G2" s="68"/>
      <c r="H2" s="68"/>
      <c r="I2" s="68"/>
      <c r="J2" s="69"/>
    </row>
    <row r="3" spans="1:10" ht="18.75" x14ac:dyDescent="0.3">
      <c r="A3" s="7"/>
      <c r="B3" s="6" t="s">
        <v>31</v>
      </c>
      <c r="C3" s="70"/>
      <c r="D3" s="71"/>
      <c r="E3" s="71"/>
      <c r="F3" s="71"/>
      <c r="G3" s="71"/>
      <c r="H3" s="71"/>
      <c r="I3" s="71"/>
      <c r="J3" s="72"/>
    </row>
    <row r="4" spans="1:10" ht="18.75" x14ac:dyDescent="0.3">
      <c r="A4" s="7"/>
      <c r="B4" s="8" t="s">
        <v>0</v>
      </c>
      <c r="C4" s="73"/>
      <c r="D4" s="74"/>
      <c r="E4" s="74"/>
      <c r="F4" s="74"/>
      <c r="G4" s="74"/>
      <c r="H4" s="74"/>
      <c r="I4" s="74"/>
      <c r="J4" s="75"/>
    </row>
    <row r="5" spans="1:10" ht="18.75" x14ac:dyDescent="0.3">
      <c r="A5" s="9"/>
      <c r="B5" s="8" t="s">
        <v>1</v>
      </c>
      <c r="C5" s="73"/>
      <c r="D5" s="74"/>
      <c r="E5" s="74"/>
      <c r="F5" s="74"/>
      <c r="G5" s="74"/>
      <c r="H5" s="74"/>
      <c r="I5" s="74"/>
      <c r="J5" s="75"/>
    </row>
    <row r="6" spans="1:10" ht="18.75" x14ac:dyDescent="0.3">
      <c r="A6" s="10"/>
      <c r="B6" s="11"/>
      <c r="C6" s="39"/>
      <c r="D6" s="13"/>
      <c r="E6" s="13"/>
      <c r="F6" s="13"/>
      <c r="G6" s="13"/>
      <c r="H6" s="13"/>
      <c r="I6" s="13"/>
      <c r="J6" s="14"/>
    </row>
    <row r="7" spans="1:10" ht="23.25" x14ac:dyDescent="0.35">
      <c r="A7" s="76" t="s">
        <v>2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16.5" thickBot="1" x14ac:dyDescent="0.3">
      <c r="A8" s="63" t="s">
        <v>29</v>
      </c>
      <c r="B8" s="64"/>
      <c r="C8" s="65"/>
      <c r="D8" s="64"/>
      <c r="E8" s="64"/>
      <c r="F8" s="64"/>
      <c r="G8" s="64"/>
      <c r="H8" s="64"/>
      <c r="I8" s="64"/>
      <c r="J8" s="66"/>
    </row>
    <row r="9" spans="1:10" ht="15" x14ac:dyDescent="0.25">
      <c r="A9" s="15">
        <v>42386</v>
      </c>
      <c r="B9" s="16" t="s">
        <v>3</v>
      </c>
      <c r="C9" s="17"/>
      <c r="D9" s="18"/>
      <c r="E9" s="19"/>
      <c r="F9" s="19"/>
      <c r="G9" s="19"/>
      <c r="H9" s="19">
        <f>(F9*60+G9)*C9</f>
        <v>0</v>
      </c>
      <c r="I9" s="20" t="e">
        <f>(D9*60+E9)/H9*100</f>
        <v>#DIV/0!</v>
      </c>
      <c r="J9" s="21"/>
    </row>
    <row r="10" spans="1:10" ht="15" x14ac:dyDescent="0.25">
      <c r="A10" s="15">
        <v>42407</v>
      </c>
      <c r="B10" s="16" t="s">
        <v>4</v>
      </c>
      <c r="C10" s="22"/>
      <c r="D10" s="18"/>
      <c r="E10" s="19"/>
      <c r="F10" s="19"/>
      <c r="G10" s="19"/>
      <c r="H10" s="19">
        <f t="shared" ref="H10:H35" si="0">(F10*60+G10)*C10</f>
        <v>0</v>
      </c>
      <c r="I10" s="20" t="e">
        <f t="shared" ref="I10:I35" si="1">(D10*60+E10)/H10*100</f>
        <v>#DIV/0!</v>
      </c>
      <c r="J10" s="21"/>
    </row>
    <row r="11" spans="1:10" ht="15" x14ac:dyDescent="0.25">
      <c r="A11" s="15">
        <v>42421</v>
      </c>
      <c r="B11" s="16" t="s">
        <v>19</v>
      </c>
      <c r="C11" s="22"/>
      <c r="D11" s="18"/>
      <c r="E11" s="19"/>
      <c r="F11" s="19"/>
      <c r="G11" s="19"/>
      <c r="H11" s="19">
        <f t="shared" si="0"/>
        <v>0</v>
      </c>
      <c r="I11" s="20" t="e">
        <f t="shared" si="1"/>
        <v>#DIV/0!</v>
      </c>
      <c r="J11" s="21"/>
    </row>
    <row r="12" spans="1:10" ht="15" x14ac:dyDescent="0.25">
      <c r="A12" s="15">
        <v>42434</v>
      </c>
      <c r="B12" s="16" t="s">
        <v>5</v>
      </c>
      <c r="C12" s="22"/>
      <c r="D12" s="18"/>
      <c r="E12" s="19"/>
      <c r="F12" s="19"/>
      <c r="G12" s="19"/>
      <c r="H12" s="19">
        <f t="shared" si="0"/>
        <v>0</v>
      </c>
      <c r="I12" s="20" t="e">
        <f t="shared" si="1"/>
        <v>#DIV/0!</v>
      </c>
      <c r="J12" s="23"/>
    </row>
    <row r="13" spans="1:10" ht="15" x14ac:dyDescent="0.25">
      <c r="A13" s="15">
        <v>42449</v>
      </c>
      <c r="B13" s="16" t="s">
        <v>6</v>
      </c>
      <c r="C13" s="22"/>
      <c r="D13" s="18"/>
      <c r="E13" s="19"/>
      <c r="F13" s="19"/>
      <c r="G13" s="19"/>
      <c r="H13" s="19">
        <f t="shared" si="0"/>
        <v>0</v>
      </c>
      <c r="I13" s="20" t="e">
        <f t="shared" si="1"/>
        <v>#DIV/0!</v>
      </c>
      <c r="J13" s="23"/>
    </row>
    <row r="14" spans="1:10" ht="15" x14ac:dyDescent="0.25">
      <c r="A14" s="15">
        <v>42463</v>
      </c>
      <c r="B14" s="16" t="s">
        <v>7</v>
      </c>
      <c r="C14" s="22"/>
      <c r="D14" s="18"/>
      <c r="E14" s="19"/>
      <c r="F14" s="19"/>
      <c r="G14" s="19"/>
      <c r="H14" s="19">
        <f t="shared" si="0"/>
        <v>0</v>
      </c>
      <c r="I14" s="20" t="e">
        <f t="shared" si="1"/>
        <v>#DIV/0!</v>
      </c>
      <c r="J14" s="21"/>
    </row>
    <row r="15" spans="1:10" ht="15" x14ac:dyDescent="0.25">
      <c r="A15" s="15">
        <v>42484</v>
      </c>
      <c r="B15" s="16" t="s">
        <v>8</v>
      </c>
      <c r="C15" s="22"/>
      <c r="D15" s="18"/>
      <c r="E15" s="19"/>
      <c r="F15" s="19"/>
      <c r="G15" s="19"/>
      <c r="H15" s="19">
        <f t="shared" si="0"/>
        <v>0</v>
      </c>
      <c r="I15" s="20" t="e">
        <f t="shared" si="1"/>
        <v>#DIV/0!</v>
      </c>
      <c r="J15" s="21"/>
    </row>
    <row r="16" spans="1:10" ht="15" x14ac:dyDescent="0.25">
      <c r="A16" s="15">
        <v>42500</v>
      </c>
      <c r="B16" s="16" t="s">
        <v>20</v>
      </c>
      <c r="C16" s="22"/>
      <c r="D16" s="18"/>
      <c r="E16" s="19"/>
      <c r="F16" s="19"/>
      <c r="G16" s="19"/>
      <c r="H16" s="19">
        <f t="shared" si="0"/>
        <v>0</v>
      </c>
      <c r="I16" s="20" t="e">
        <f t="shared" si="1"/>
        <v>#DIV/0!</v>
      </c>
      <c r="J16" s="21"/>
    </row>
    <row r="17" spans="1:10" ht="15" x14ac:dyDescent="0.25">
      <c r="A17" s="15">
        <v>42514</v>
      </c>
      <c r="B17" s="16" t="s">
        <v>21</v>
      </c>
      <c r="C17" s="22"/>
      <c r="D17" s="18"/>
      <c r="E17" s="19"/>
      <c r="F17" s="19"/>
      <c r="G17" s="19"/>
      <c r="H17" s="19">
        <f t="shared" si="0"/>
        <v>0</v>
      </c>
      <c r="I17" s="20" t="e">
        <f t="shared" si="1"/>
        <v>#DIV/0!</v>
      </c>
      <c r="J17" s="21"/>
    </row>
    <row r="18" spans="1:10" ht="15" x14ac:dyDescent="0.25">
      <c r="A18" s="15">
        <v>42519</v>
      </c>
      <c r="B18" s="16" t="s">
        <v>34</v>
      </c>
      <c r="C18" s="22"/>
      <c r="D18" s="18"/>
      <c r="E18" s="19"/>
      <c r="F18" s="19"/>
      <c r="G18" s="19"/>
      <c r="H18" s="19">
        <f t="shared" si="0"/>
        <v>0</v>
      </c>
      <c r="I18" s="20" t="e">
        <f t="shared" si="1"/>
        <v>#DIV/0!</v>
      </c>
      <c r="J18" s="21"/>
    </row>
    <row r="19" spans="1:10" ht="15" x14ac:dyDescent="0.25">
      <c r="A19" s="15">
        <v>42520</v>
      </c>
      <c r="B19" s="16" t="s">
        <v>22</v>
      </c>
      <c r="C19" s="22"/>
      <c r="D19" s="18"/>
      <c r="E19" s="19"/>
      <c r="F19" s="19"/>
      <c r="G19" s="19"/>
      <c r="H19" s="19">
        <f t="shared" si="0"/>
        <v>0</v>
      </c>
      <c r="I19" s="20" t="e">
        <f t="shared" si="1"/>
        <v>#DIV/0!</v>
      </c>
      <c r="J19" s="23"/>
    </row>
    <row r="20" spans="1:10" ht="15" x14ac:dyDescent="0.25">
      <c r="A20" s="15">
        <v>42525</v>
      </c>
      <c r="B20" s="16" t="s">
        <v>23</v>
      </c>
      <c r="C20" s="22"/>
      <c r="D20" s="18"/>
      <c r="E20" s="19"/>
      <c r="F20" s="19"/>
      <c r="G20" s="19"/>
      <c r="H20" s="19">
        <f t="shared" si="0"/>
        <v>0</v>
      </c>
      <c r="I20" s="20" t="e">
        <f t="shared" si="1"/>
        <v>#DIV/0!</v>
      </c>
      <c r="J20" s="21"/>
    </row>
    <row r="21" spans="1:10" ht="15" x14ac:dyDescent="0.25">
      <c r="A21" s="15">
        <v>42532</v>
      </c>
      <c r="B21" s="16" t="s">
        <v>9</v>
      </c>
      <c r="C21" s="22"/>
      <c r="D21" s="18"/>
      <c r="E21" s="19"/>
      <c r="F21" s="19"/>
      <c r="G21" s="19"/>
      <c r="H21" s="19">
        <f t="shared" si="0"/>
        <v>0</v>
      </c>
      <c r="I21" s="20" t="e">
        <f t="shared" si="1"/>
        <v>#DIV/0!</v>
      </c>
      <c r="J21" s="21"/>
    </row>
    <row r="22" spans="1:10" ht="15" x14ac:dyDescent="0.25">
      <c r="A22" s="15">
        <v>42540</v>
      </c>
      <c r="B22" s="16" t="s">
        <v>24</v>
      </c>
      <c r="C22" s="22"/>
      <c r="D22" s="18"/>
      <c r="E22" s="19"/>
      <c r="F22" s="19"/>
      <c r="G22" s="19"/>
      <c r="H22" s="19">
        <f t="shared" si="0"/>
        <v>0</v>
      </c>
      <c r="I22" s="20" t="e">
        <f t="shared" si="1"/>
        <v>#DIV/0!</v>
      </c>
      <c r="J22" s="21"/>
    </row>
    <row r="23" spans="1:10" ht="15" x14ac:dyDescent="0.25">
      <c r="A23" s="15">
        <v>42554</v>
      </c>
      <c r="B23" s="16" t="s">
        <v>10</v>
      </c>
      <c r="C23" s="22"/>
      <c r="D23" s="18"/>
      <c r="E23" s="19"/>
      <c r="F23" s="19"/>
      <c r="G23" s="19"/>
      <c r="H23" s="19">
        <f t="shared" si="0"/>
        <v>0</v>
      </c>
      <c r="I23" s="20" t="e">
        <f t="shared" si="1"/>
        <v>#DIV/0!</v>
      </c>
      <c r="J23" s="21"/>
    </row>
    <row r="24" spans="1:10" ht="15" x14ac:dyDescent="0.25">
      <c r="A24" s="15">
        <v>42560</v>
      </c>
      <c r="B24" s="16" t="s">
        <v>25</v>
      </c>
      <c r="C24" s="22"/>
      <c r="D24" s="18"/>
      <c r="E24" s="19"/>
      <c r="F24" s="19"/>
      <c r="G24" s="19"/>
      <c r="H24" s="19">
        <f t="shared" si="0"/>
        <v>0</v>
      </c>
      <c r="I24" s="20" t="e">
        <f t="shared" si="1"/>
        <v>#DIV/0!</v>
      </c>
      <c r="J24" s="21"/>
    </row>
    <row r="25" spans="1:10" ht="15" x14ac:dyDescent="0.25">
      <c r="A25" s="15">
        <v>42568</v>
      </c>
      <c r="B25" s="16" t="s">
        <v>11</v>
      </c>
      <c r="C25" s="22"/>
      <c r="D25" s="18"/>
      <c r="E25" s="19"/>
      <c r="F25" s="19"/>
      <c r="G25" s="19"/>
      <c r="H25" s="19">
        <f t="shared" si="0"/>
        <v>0</v>
      </c>
      <c r="I25" s="20" t="e">
        <f t="shared" si="1"/>
        <v>#DIV/0!</v>
      </c>
      <c r="J25" s="21"/>
    </row>
    <row r="26" spans="1:10" ht="15" x14ac:dyDescent="0.25">
      <c r="A26" s="15">
        <v>42582</v>
      </c>
      <c r="B26" s="16" t="s">
        <v>12</v>
      </c>
      <c r="C26" s="22"/>
      <c r="D26" s="18"/>
      <c r="E26" s="19"/>
      <c r="F26" s="19"/>
      <c r="G26" s="19"/>
      <c r="H26" s="19">
        <f t="shared" si="0"/>
        <v>0</v>
      </c>
      <c r="I26" s="20" t="e">
        <f t="shared" si="1"/>
        <v>#DIV/0!</v>
      </c>
      <c r="J26" s="21"/>
    </row>
    <row r="27" spans="1:10" ht="15" x14ac:dyDescent="0.25">
      <c r="A27" s="15">
        <v>42588</v>
      </c>
      <c r="B27" s="16" t="s">
        <v>26</v>
      </c>
      <c r="C27" s="22"/>
      <c r="D27" s="18"/>
      <c r="E27" s="19"/>
      <c r="F27" s="19"/>
      <c r="G27" s="19"/>
      <c r="H27" s="19">
        <f t="shared" si="0"/>
        <v>0</v>
      </c>
      <c r="I27" s="20" t="e">
        <f t="shared" si="1"/>
        <v>#DIV/0!</v>
      </c>
      <c r="J27" s="21"/>
    </row>
    <row r="28" spans="1:10" ht="15" x14ac:dyDescent="0.25">
      <c r="A28" s="15">
        <v>42589</v>
      </c>
      <c r="B28" s="16" t="s">
        <v>27</v>
      </c>
      <c r="C28" s="22"/>
      <c r="D28" s="18"/>
      <c r="E28" s="19"/>
      <c r="F28" s="19"/>
      <c r="G28" s="19"/>
      <c r="H28" s="19">
        <f t="shared" si="0"/>
        <v>0</v>
      </c>
      <c r="I28" s="20" t="e">
        <f t="shared" si="1"/>
        <v>#DIV/0!</v>
      </c>
      <c r="J28" s="21"/>
    </row>
    <row r="29" spans="1:10" ht="15" x14ac:dyDescent="0.25">
      <c r="A29" s="15">
        <v>42617</v>
      </c>
      <c r="B29" s="16" t="s">
        <v>13</v>
      </c>
      <c r="C29" s="22"/>
      <c r="D29" s="18"/>
      <c r="E29" s="19"/>
      <c r="F29" s="19"/>
      <c r="G29" s="19"/>
      <c r="H29" s="19">
        <f t="shared" si="0"/>
        <v>0</v>
      </c>
      <c r="I29" s="20" t="e">
        <f t="shared" si="1"/>
        <v>#DIV/0!</v>
      </c>
      <c r="J29" s="21"/>
    </row>
    <row r="30" spans="1:10" ht="15" x14ac:dyDescent="0.25">
      <c r="A30" s="15">
        <v>42631</v>
      </c>
      <c r="B30" s="16" t="s">
        <v>28</v>
      </c>
      <c r="C30" s="22"/>
      <c r="D30" s="18"/>
      <c r="E30" s="19"/>
      <c r="F30" s="19"/>
      <c r="G30" s="19"/>
      <c r="H30" s="19">
        <f t="shared" si="0"/>
        <v>0</v>
      </c>
      <c r="I30" s="20" t="e">
        <f t="shared" si="1"/>
        <v>#DIV/0!</v>
      </c>
      <c r="J30" s="21"/>
    </row>
    <row r="31" spans="1:10" ht="15" x14ac:dyDescent="0.25">
      <c r="A31" s="15">
        <v>42644</v>
      </c>
      <c r="B31" s="24" t="s">
        <v>14</v>
      </c>
      <c r="C31" s="22"/>
      <c r="D31" s="18"/>
      <c r="E31" s="19"/>
      <c r="F31" s="19"/>
      <c r="G31" s="19"/>
      <c r="H31" s="19">
        <f t="shared" si="0"/>
        <v>0</v>
      </c>
      <c r="I31" s="20" t="e">
        <f t="shared" si="1"/>
        <v>#DIV/0!</v>
      </c>
      <c r="J31" s="21"/>
    </row>
    <row r="32" spans="1:10" ht="15" x14ac:dyDescent="0.25">
      <c r="A32" s="15">
        <v>42645</v>
      </c>
      <c r="B32" s="16" t="s">
        <v>15</v>
      </c>
      <c r="C32" s="22"/>
      <c r="D32" s="18"/>
      <c r="E32" s="19"/>
      <c r="F32" s="19"/>
      <c r="G32" s="19"/>
      <c r="H32" s="19">
        <f t="shared" si="0"/>
        <v>0</v>
      </c>
      <c r="I32" s="20" t="e">
        <f t="shared" si="1"/>
        <v>#DIV/0!</v>
      </c>
      <c r="J32" s="21"/>
    </row>
    <row r="33" spans="1:10" ht="15" x14ac:dyDescent="0.25">
      <c r="A33" s="15">
        <v>42659</v>
      </c>
      <c r="B33" s="16" t="s">
        <v>16</v>
      </c>
      <c r="C33" s="22"/>
      <c r="D33" s="18"/>
      <c r="E33" s="19"/>
      <c r="F33" s="19"/>
      <c r="G33" s="19"/>
      <c r="H33" s="19">
        <f t="shared" si="0"/>
        <v>0</v>
      </c>
      <c r="I33" s="20" t="e">
        <f t="shared" si="1"/>
        <v>#DIV/0!</v>
      </c>
      <c r="J33" s="21"/>
    </row>
    <row r="34" spans="1:10" ht="15" x14ac:dyDescent="0.25">
      <c r="A34" s="15">
        <v>42680</v>
      </c>
      <c r="B34" s="16" t="s">
        <v>17</v>
      </c>
      <c r="C34" s="22"/>
      <c r="D34" s="18"/>
      <c r="E34" s="19"/>
      <c r="F34" s="19"/>
      <c r="G34" s="19"/>
      <c r="H34" s="19">
        <f t="shared" si="0"/>
        <v>0</v>
      </c>
      <c r="I34" s="20" t="e">
        <f t="shared" si="1"/>
        <v>#DIV/0!</v>
      </c>
      <c r="J34" s="21"/>
    </row>
    <row r="35" spans="1:10" ht="15" x14ac:dyDescent="0.25">
      <c r="A35" s="25"/>
      <c r="B35" s="38" t="s">
        <v>33</v>
      </c>
      <c r="C35" s="27"/>
      <c r="D35" s="28"/>
      <c r="E35" s="29"/>
      <c r="F35" s="29"/>
      <c r="G35" s="29"/>
      <c r="H35" s="19">
        <f t="shared" si="0"/>
        <v>0</v>
      </c>
      <c r="I35" s="20" t="e">
        <f t="shared" si="1"/>
        <v>#DIV/0!</v>
      </c>
      <c r="J35" s="30"/>
    </row>
    <row r="36" spans="1:10" ht="15" x14ac:dyDescent="0.25">
      <c r="A36" s="25"/>
      <c r="B36" s="26" t="s">
        <v>32</v>
      </c>
      <c r="C36" s="27"/>
      <c r="D36" s="28"/>
      <c r="E36" s="29"/>
      <c r="F36" s="29"/>
      <c r="G36" s="29"/>
      <c r="H36" s="29"/>
      <c r="I36" s="29"/>
      <c r="J36" s="30"/>
    </row>
    <row r="37" spans="1:10" ht="24" thickBot="1" x14ac:dyDescent="0.4">
      <c r="A37" s="31"/>
      <c r="B37" s="32" t="s">
        <v>30</v>
      </c>
      <c r="C37" s="33"/>
      <c r="D37" s="34"/>
      <c r="E37" s="35"/>
      <c r="F37" s="35"/>
      <c r="G37" s="35"/>
      <c r="H37" s="35"/>
      <c r="I37" s="35"/>
      <c r="J37" s="36">
        <f>SUM(J9:J34)</f>
        <v>0</v>
      </c>
    </row>
  </sheetData>
  <mergeCells count="6">
    <mergeCell ref="A8:J8"/>
    <mergeCell ref="C2:J2"/>
    <mergeCell ref="C3:J3"/>
    <mergeCell ref="C4:J4"/>
    <mergeCell ref="C5:J5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Analysis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Tim Joynson</cp:lastModifiedBy>
  <cp:lastPrinted>2016-04-12T09:58:57Z</cp:lastPrinted>
  <dcterms:created xsi:type="dcterms:W3CDTF">2016-01-19T14:38:59Z</dcterms:created>
  <dcterms:modified xsi:type="dcterms:W3CDTF">2016-04-12T09:59:36Z</dcterms:modified>
</cp:coreProperties>
</file>